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K33" i="1"/>
  <c r="J33"/>
  <c r="I33"/>
  <c r="K32"/>
  <c r="J32"/>
  <c r="I32"/>
  <c r="H29"/>
  <c r="G29"/>
  <c r="H28"/>
  <c r="G28"/>
  <c r="D28"/>
  <c r="C28"/>
  <c r="H25"/>
  <c r="H24" s="1"/>
  <c r="G25"/>
  <c r="G24"/>
  <c r="D24"/>
  <c r="C24"/>
  <c r="H21"/>
  <c r="H20" s="1"/>
  <c r="G21"/>
  <c r="G20"/>
  <c r="D20"/>
  <c r="C20"/>
  <c r="B20"/>
  <c r="G17"/>
  <c r="G33" s="1"/>
  <c r="H16"/>
  <c r="H17" s="1"/>
  <c r="G16"/>
  <c r="D16"/>
  <c r="C16"/>
  <c r="B16"/>
  <c r="G12"/>
  <c r="H11"/>
  <c r="H12" s="1"/>
  <c r="H33" s="1"/>
  <c r="G11"/>
  <c r="G32" s="1"/>
  <c r="D11"/>
  <c r="C11"/>
  <c r="B11"/>
  <c r="H32" l="1"/>
</calcChain>
</file>

<file path=xl/sharedStrings.xml><?xml version="1.0" encoding="utf-8"?>
<sst xmlns="http://schemas.openxmlformats.org/spreadsheetml/2006/main" count="42" uniqueCount="27">
  <si>
    <t>Форма № 3-в</t>
  </si>
  <si>
    <t>Сумма запланированных инвестиций в рамках реализации инвестиционной программы СЕМ на 2016 г.*</t>
  </si>
  <si>
    <t>(тыс. руб. с НДС)</t>
  </si>
  <si>
    <t>№ п/п</t>
  </si>
  <si>
    <t>Наименование проекта в рамках инвестиционной программы СЕМ</t>
  </si>
  <si>
    <t xml:space="preserve">Срок реализации </t>
  </si>
  <si>
    <t>Срок окупаемости, лет</t>
  </si>
  <si>
    <t>Ожидаемый экономический эффект,  (тыс. руб./год)</t>
  </si>
  <si>
    <t>Расходы на реализацию инвестиционной программы, всего (тыс. руб.)**</t>
  </si>
  <si>
    <t>Начало (мес./год)</t>
  </si>
  <si>
    <t>Окончание (мес./год)</t>
  </si>
  <si>
    <t>2016 г.***</t>
  </si>
  <si>
    <t>2017 г.***</t>
  </si>
  <si>
    <t>2018 г.***</t>
  </si>
  <si>
    <t>2019 г.***</t>
  </si>
  <si>
    <t>Производственное строительство</t>
  </si>
  <si>
    <t>Инвестиционная программа</t>
  </si>
  <si>
    <t>-за счет собственных средств организации;</t>
  </si>
  <si>
    <t>-за счет заемных средств;</t>
  </si>
  <si>
    <t>- за счет средств бюджетов всех уровней бюджетной системы РФ**</t>
  </si>
  <si>
    <t>Поддержание существующих мощностей и техперевооружение</t>
  </si>
  <si>
    <t>Информационные Технологии,</t>
  </si>
  <si>
    <t>Системы и средства безопасности,</t>
  </si>
  <si>
    <t>ИТОГО</t>
  </si>
  <si>
    <t>&lt;*&gt; Приводятся сведения на очередной период (период t). При этом последующие прогнозные 2 периода принимаются за период t+1 и период t+2.</t>
  </si>
  <si>
    <t>&lt;**&gt; 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</si>
  <si>
    <t>&lt;***&gt; В текущих ценах.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</si>
</sst>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7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7" fillId="0" borderId="1" xfId="1" applyNumberFormat="1" applyFont="1" applyBorder="1" applyAlignment="1">
      <alignment wrapText="1"/>
    </xf>
    <xf numFmtId="164" fontId="2" fillId="0" borderId="1" xfId="1" applyNumberFormat="1" applyFont="1" applyBorder="1" applyAlignment="1">
      <alignment wrapText="1"/>
    </xf>
    <xf numFmtId="3" fontId="2" fillId="0" borderId="1" xfId="1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quotePrefix="1" applyFont="1" applyBorder="1" applyAlignment="1">
      <alignment vertical="top" wrapText="1"/>
    </xf>
    <xf numFmtId="0" fontId="8" fillId="0" borderId="1" xfId="0" quotePrefix="1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4" fillId="0" borderId="1" xfId="1" applyNumberFormat="1" applyFont="1" applyBorder="1" applyAlignment="1">
      <alignment wrapText="1"/>
    </xf>
    <xf numFmtId="0" fontId="2" fillId="0" borderId="1" xfId="0" applyFont="1" applyBorder="1"/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5;&#1055;%20&#1055;&#1086;&#1089;&#1100;&#1077;&#1090;%20&#1048;&#1055;%202016%20&#1089;&#1086;%20&#1089;&#1085;&#1086;&#1089;&#1082;&#1072;&#1084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№ 3-а"/>
      <sheetName val="Форма № 3-б"/>
      <sheetName val="Форма № 3-в"/>
      <sheetName val="Форма № 3-г"/>
    </sheetNames>
    <sheetDataSet>
      <sheetData sheetId="0"/>
      <sheetData sheetId="1">
        <row r="11">
          <cell r="B11" t="str">
            <v>Техническое перевооружение порт Посьет, в т.ч.:*</v>
          </cell>
          <cell r="C11" t="str">
            <v>2007 г.</v>
          </cell>
          <cell r="D11" t="str">
            <v>2018 г.</v>
          </cell>
          <cell r="E11">
            <v>117286</v>
          </cell>
          <cell r="F11">
            <v>117286</v>
          </cell>
        </row>
        <row r="19">
          <cell r="B19" t="str">
            <v>Бытовые модули*</v>
          </cell>
          <cell r="C19" t="str">
            <v>2016 г.</v>
          </cell>
          <cell r="D19" t="str">
            <v>2016 г.</v>
          </cell>
          <cell r="E19">
            <v>2119</v>
          </cell>
          <cell r="F19">
            <v>2119</v>
          </cell>
        </row>
        <row r="26">
          <cell r="B26" t="str">
            <v>Приобретение техники и оборудования, в том числе*:</v>
          </cell>
          <cell r="C26" t="str">
            <v>2016 г.</v>
          </cell>
          <cell r="D26" t="str">
            <v>2016 г.</v>
          </cell>
          <cell r="E26">
            <v>101669</v>
          </cell>
        </row>
        <row r="30">
          <cell r="F30">
            <v>101669</v>
          </cell>
        </row>
        <row r="33">
          <cell r="C33" t="str">
            <v>2016 г.</v>
          </cell>
          <cell r="D33" t="str">
            <v>2016г.</v>
          </cell>
          <cell r="E33">
            <v>4818</v>
          </cell>
        </row>
        <row r="37">
          <cell r="F37">
            <v>4818</v>
          </cell>
        </row>
        <row r="40">
          <cell r="C40" t="str">
            <v>2016 г.</v>
          </cell>
          <cell r="D40" t="str">
            <v>2016г.</v>
          </cell>
          <cell r="E40">
            <v>3350</v>
          </cell>
        </row>
        <row r="44">
          <cell r="F44">
            <v>3350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workbookViewId="0">
      <selection activeCell="C4" sqref="C4"/>
    </sheetView>
  </sheetViews>
  <sheetFormatPr defaultRowHeight="15"/>
  <cols>
    <col min="1" max="1" width="5.140625" customWidth="1"/>
    <col min="2" max="2" width="43" customWidth="1"/>
    <col min="3" max="3" width="11.5703125" customWidth="1"/>
    <col min="4" max="4" width="11.7109375" customWidth="1"/>
    <col min="5" max="5" width="13" customWidth="1"/>
    <col min="6" max="6" width="15.85546875" customWidth="1"/>
    <col min="7" max="7" width="17.5703125" customWidth="1"/>
    <col min="8" max="8" width="12.140625" customWidth="1"/>
    <col min="9" max="9" width="12.42578125" customWidth="1"/>
    <col min="10" max="10" width="11.5703125" customWidth="1"/>
    <col min="11" max="11" width="12.140625" customWidth="1"/>
  </cols>
  <sheetData>
    <row r="1" spans="1:11">
      <c r="A1" s="1"/>
      <c r="B1" s="1"/>
      <c r="C1" s="1"/>
      <c r="D1" s="1"/>
      <c r="E1" s="2"/>
      <c r="F1" s="2"/>
      <c r="G1" s="1"/>
      <c r="H1" s="1"/>
      <c r="I1" s="1"/>
      <c r="J1" s="3" t="s">
        <v>0</v>
      </c>
      <c r="K1" s="1"/>
    </row>
    <row r="2" spans="1:11">
      <c r="A2" s="1"/>
      <c r="B2" s="1"/>
      <c r="C2" s="1"/>
      <c r="D2" s="1"/>
      <c r="E2" s="2"/>
      <c r="F2" s="2"/>
      <c r="G2" s="1"/>
      <c r="H2" s="1"/>
      <c r="I2" s="1"/>
      <c r="J2" s="1"/>
      <c r="K2" s="1"/>
    </row>
    <row r="3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1"/>
    </row>
    <row r="4" spans="1:11">
      <c r="A4" s="5"/>
      <c r="B4" s="1"/>
      <c r="C4" s="1"/>
      <c r="D4" s="1"/>
      <c r="E4" s="2"/>
      <c r="F4" s="2"/>
      <c r="G4" s="1"/>
      <c r="H4" s="1"/>
      <c r="I4" s="1"/>
      <c r="J4" s="1"/>
      <c r="K4" s="1"/>
    </row>
    <row r="5" spans="1:11" ht="15.75">
      <c r="A5" s="6"/>
      <c r="B5" s="1"/>
      <c r="C5" s="1"/>
      <c r="D5" s="1"/>
      <c r="E5" s="2"/>
      <c r="F5" s="2"/>
      <c r="G5" s="1"/>
      <c r="H5" s="1"/>
      <c r="I5" s="1"/>
      <c r="J5" s="7" t="s">
        <v>2</v>
      </c>
      <c r="K5" s="1"/>
    </row>
    <row r="6" spans="1:11">
      <c r="A6" s="8" t="s">
        <v>3</v>
      </c>
      <c r="B6" s="8" t="s">
        <v>4</v>
      </c>
      <c r="C6" s="8" t="s">
        <v>5</v>
      </c>
      <c r="D6" s="8"/>
      <c r="E6" s="9" t="s">
        <v>6</v>
      </c>
      <c r="F6" s="9" t="s">
        <v>7</v>
      </c>
      <c r="G6" s="8" t="s">
        <v>8</v>
      </c>
      <c r="H6" s="8"/>
      <c r="I6" s="8"/>
      <c r="J6" s="8"/>
      <c r="K6" s="10"/>
    </row>
    <row r="7" spans="1:11" ht="42.75">
      <c r="A7" s="8"/>
      <c r="B7" s="8"/>
      <c r="C7" s="11" t="s">
        <v>9</v>
      </c>
      <c r="D7" s="11" t="s">
        <v>10</v>
      </c>
      <c r="E7" s="9"/>
      <c r="F7" s="9"/>
      <c r="G7" s="8"/>
      <c r="H7" s="11" t="s">
        <v>11</v>
      </c>
      <c r="I7" s="11" t="s">
        <v>12</v>
      </c>
      <c r="J7" s="11" t="s">
        <v>13</v>
      </c>
      <c r="K7" s="11" t="s">
        <v>14</v>
      </c>
    </row>
    <row r="8" spans="1:11">
      <c r="A8" s="12">
        <v>1</v>
      </c>
      <c r="B8" s="12">
        <v>2</v>
      </c>
      <c r="C8" s="12">
        <v>3</v>
      </c>
      <c r="D8" s="12">
        <v>4</v>
      </c>
      <c r="E8" s="13">
        <v>5</v>
      </c>
      <c r="F8" s="13">
        <v>6</v>
      </c>
      <c r="G8" s="12">
        <v>7</v>
      </c>
      <c r="H8" s="12">
        <v>9</v>
      </c>
      <c r="I8" s="12">
        <v>10</v>
      </c>
      <c r="J8" s="12">
        <v>11</v>
      </c>
      <c r="K8" s="14">
        <v>12</v>
      </c>
    </row>
    <row r="9" spans="1:11">
      <c r="A9" s="15"/>
      <c r="B9" s="16" t="s">
        <v>15</v>
      </c>
      <c r="C9" s="12"/>
      <c r="D9" s="12"/>
      <c r="E9" s="13"/>
      <c r="F9" s="13"/>
      <c r="G9" s="12"/>
      <c r="H9" s="12"/>
      <c r="I9" s="12"/>
      <c r="J9" s="12"/>
      <c r="K9" s="14"/>
    </row>
    <row r="10" spans="1:11">
      <c r="A10" s="15"/>
      <c r="B10" s="17" t="s">
        <v>16</v>
      </c>
      <c r="C10" s="12"/>
      <c r="D10" s="12"/>
      <c r="E10" s="13"/>
      <c r="F10" s="13"/>
      <c r="G10" s="12"/>
      <c r="H10" s="12"/>
      <c r="I10" s="12"/>
      <c r="J10" s="12"/>
      <c r="K10" s="14"/>
    </row>
    <row r="11" spans="1:11" ht="29.25">
      <c r="A11" s="18">
        <v>1</v>
      </c>
      <c r="B11" s="19" t="str">
        <f>'[1]Форма № 3-б'!B11</f>
        <v>Техническое перевооружение порт Посьет, в т.ч.:*</v>
      </c>
      <c r="C11" s="20" t="str">
        <f>'[1]Форма № 3-б'!C11</f>
        <v>2007 г.</v>
      </c>
      <c r="D11" s="21" t="str">
        <f>'[1]Форма № 3-б'!D11</f>
        <v>2018 г.</v>
      </c>
      <c r="E11" s="13"/>
      <c r="F11" s="22"/>
      <c r="G11" s="23">
        <f>'[1]Форма № 3-б'!E11</f>
        <v>117286</v>
      </c>
      <c r="H11" s="23">
        <f>'[1]Форма № 3-б'!F11</f>
        <v>117286</v>
      </c>
      <c r="I11" s="24"/>
      <c r="J11" s="23"/>
      <c r="K11" s="23"/>
    </row>
    <row r="12" spans="1:11">
      <c r="A12" s="25"/>
      <c r="B12" s="26" t="s">
        <v>17</v>
      </c>
      <c r="C12" s="21"/>
      <c r="D12" s="21"/>
      <c r="E12" s="27"/>
      <c r="F12" s="27"/>
      <c r="G12" s="23">
        <f>'[1]Форма № 3-б'!E11</f>
        <v>117286</v>
      </c>
      <c r="H12" s="28">
        <f>H11</f>
        <v>117286</v>
      </c>
      <c r="I12" s="29"/>
      <c r="J12" s="28"/>
      <c r="K12" s="30"/>
    </row>
    <row r="13" spans="1:11">
      <c r="A13" s="25"/>
      <c r="B13" s="21" t="s">
        <v>18</v>
      </c>
      <c r="C13" s="21"/>
      <c r="D13" s="21"/>
      <c r="E13" s="27"/>
      <c r="F13" s="27"/>
      <c r="G13" s="23"/>
      <c r="H13" s="21"/>
      <c r="I13" s="29"/>
      <c r="J13" s="21"/>
      <c r="K13" s="30"/>
    </row>
    <row r="14" spans="1:11" ht="30">
      <c r="A14" s="25"/>
      <c r="B14" s="31" t="s">
        <v>19</v>
      </c>
      <c r="C14" s="21"/>
      <c r="D14" s="21"/>
      <c r="E14" s="27"/>
      <c r="F14" s="27"/>
      <c r="G14" s="23"/>
      <c r="H14" s="21"/>
      <c r="I14" s="29"/>
      <c r="J14" s="21"/>
      <c r="K14" s="30"/>
    </row>
    <row r="15" spans="1:11" ht="30">
      <c r="A15" s="25"/>
      <c r="B15" s="32" t="s">
        <v>20</v>
      </c>
      <c r="C15" s="21"/>
      <c r="D15" s="21"/>
      <c r="E15" s="27"/>
      <c r="F15" s="27"/>
      <c r="G15" s="23"/>
      <c r="H15" s="21"/>
      <c r="I15" s="29"/>
      <c r="J15" s="21"/>
      <c r="K15" s="30"/>
    </row>
    <row r="16" spans="1:11">
      <c r="A16" s="25"/>
      <c r="B16" s="19" t="str">
        <f>'[1]Форма № 3-б'!B19</f>
        <v>Бытовые модули*</v>
      </c>
      <c r="C16" s="20" t="str">
        <f>'[1]Форма № 3-б'!C19</f>
        <v>2016 г.</v>
      </c>
      <c r="D16" s="21" t="str">
        <f>'[1]Форма № 3-б'!D19</f>
        <v>2016 г.</v>
      </c>
      <c r="E16" s="13"/>
      <c r="F16" s="22"/>
      <c r="G16" s="23">
        <f>'[1]Форма № 3-б'!E19</f>
        <v>2119</v>
      </c>
      <c r="H16" s="23">
        <f>'[1]Форма № 3-б'!F19</f>
        <v>2119</v>
      </c>
      <c r="I16" s="24"/>
      <c r="J16" s="23"/>
      <c r="K16" s="30"/>
    </row>
    <row r="17" spans="1:11">
      <c r="A17" s="25"/>
      <c r="B17" s="26" t="s">
        <v>17</v>
      </c>
      <c r="C17" s="21"/>
      <c r="D17" s="21"/>
      <c r="E17" s="27"/>
      <c r="F17" s="27"/>
      <c r="G17" s="23">
        <f>'[1]Форма № 3-б'!E19</f>
        <v>2119</v>
      </c>
      <c r="H17" s="28">
        <f>H16</f>
        <v>2119</v>
      </c>
      <c r="I17" s="29"/>
      <c r="J17" s="28"/>
      <c r="K17" s="30"/>
    </row>
    <row r="18" spans="1:11">
      <c r="A18" s="25"/>
      <c r="B18" s="21" t="s">
        <v>18</v>
      </c>
      <c r="C18" s="21"/>
      <c r="D18" s="21"/>
      <c r="E18" s="27"/>
      <c r="F18" s="27"/>
      <c r="G18" s="23"/>
      <c r="H18" s="21"/>
      <c r="I18" s="29"/>
      <c r="J18" s="21"/>
      <c r="K18" s="30"/>
    </row>
    <row r="19" spans="1:11" ht="30">
      <c r="A19" s="33"/>
      <c r="B19" s="31" t="s">
        <v>19</v>
      </c>
      <c r="C19" s="21"/>
      <c r="D19" s="21"/>
      <c r="E19" s="27"/>
      <c r="F19" s="27"/>
      <c r="G19" s="23"/>
      <c r="H19" s="21"/>
      <c r="I19" s="29"/>
      <c r="J19" s="21"/>
      <c r="K19" s="30"/>
    </row>
    <row r="20" spans="1:11" ht="29.25">
      <c r="A20" s="18">
        <v>2</v>
      </c>
      <c r="B20" s="19" t="str">
        <f>'[1]Форма № 3-б'!B26</f>
        <v>Приобретение техники и оборудования, в том числе*:</v>
      </c>
      <c r="C20" s="20" t="str">
        <f>'[1]Форма № 3-б'!C26</f>
        <v>2016 г.</v>
      </c>
      <c r="D20" s="21" t="str">
        <f>'[1]Форма № 3-б'!D26</f>
        <v>2016 г.</v>
      </c>
      <c r="E20" s="13"/>
      <c r="F20" s="34"/>
      <c r="G20" s="23">
        <f>G21</f>
        <v>101669</v>
      </c>
      <c r="H20" s="23">
        <f>H21</f>
        <v>101669</v>
      </c>
      <c r="I20" s="24"/>
      <c r="J20" s="23"/>
      <c r="K20" s="30"/>
    </row>
    <row r="21" spans="1:11">
      <c r="A21" s="25"/>
      <c r="B21" s="35" t="s">
        <v>17</v>
      </c>
      <c r="C21" s="21"/>
      <c r="D21" s="21"/>
      <c r="E21" s="27"/>
      <c r="F21" s="27"/>
      <c r="G21" s="23">
        <f>'[1]Форма № 3-б'!E26</f>
        <v>101669</v>
      </c>
      <c r="H21" s="28">
        <f>'[1]Форма № 3-б'!F30</f>
        <v>101669</v>
      </c>
      <c r="I21" s="29"/>
      <c r="J21" s="21"/>
      <c r="K21" s="30"/>
    </row>
    <row r="22" spans="1:11">
      <c r="A22" s="25"/>
      <c r="B22" s="36" t="s">
        <v>18</v>
      </c>
      <c r="C22" s="21"/>
      <c r="D22" s="21"/>
      <c r="E22" s="27"/>
      <c r="F22" s="27"/>
      <c r="G22" s="23"/>
      <c r="H22" s="21"/>
      <c r="I22" s="29"/>
      <c r="J22" s="21"/>
      <c r="K22" s="30"/>
    </row>
    <row r="23" spans="1:11" ht="30">
      <c r="A23" s="33"/>
      <c r="B23" s="37" t="s">
        <v>19</v>
      </c>
      <c r="C23" s="21"/>
      <c r="D23" s="21"/>
      <c r="E23" s="27"/>
      <c r="F23" s="27"/>
      <c r="G23" s="23"/>
      <c r="H23" s="21"/>
      <c r="I23" s="29"/>
      <c r="J23" s="21"/>
      <c r="K23" s="30"/>
    </row>
    <row r="24" spans="1:11">
      <c r="A24" s="18">
        <v>3</v>
      </c>
      <c r="B24" s="19" t="s">
        <v>21</v>
      </c>
      <c r="C24" s="20" t="str">
        <f>'[1]Форма № 3-б'!C33</f>
        <v>2016 г.</v>
      </c>
      <c r="D24" s="21" t="str">
        <f>'[1]Форма № 3-б'!D33</f>
        <v>2016г.</v>
      </c>
      <c r="E24" s="27"/>
      <c r="F24" s="27"/>
      <c r="G24" s="23">
        <f>G25</f>
        <v>4818</v>
      </c>
      <c r="H24" s="23">
        <f>H25</f>
        <v>4818</v>
      </c>
      <c r="I24" s="24"/>
      <c r="J24" s="23"/>
      <c r="K24" s="30"/>
    </row>
    <row r="25" spans="1:11">
      <c r="A25" s="25"/>
      <c r="B25" s="35" t="s">
        <v>17</v>
      </c>
      <c r="C25" s="21"/>
      <c r="D25" s="21"/>
      <c r="E25" s="27"/>
      <c r="F25" s="27"/>
      <c r="G25" s="23">
        <f>'[1]Форма № 3-б'!E33</f>
        <v>4818</v>
      </c>
      <c r="H25" s="23">
        <f>'[1]Форма № 3-б'!F37</f>
        <v>4818</v>
      </c>
      <c r="I25" s="29"/>
      <c r="J25" s="21"/>
      <c r="K25" s="30"/>
    </row>
    <row r="26" spans="1:11">
      <c r="A26" s="25"/>
      <c r="B26" s="36" t="s">
        <v>18</v>
      </c>
      <c r="C26" s="21"/>
      <c r="D26" s="21"/>
      <c r="E26" s="27"/>
      <c r="F26" s="27"/>
      <c r="G26" s="23"/>
      <c r="H26" s="21"/>
      <c r="I26" s="29"/>
      <c r="J26" s="21"/>
      <c r="K26" s="30"/>
    </row>
    <row r="27" spans="1:11" ht="30">
      <c r="A27" s="33"/>
      <c r="B27" s="37" t="s">
        <v>19</v>
      </c>
      <c r="C27" s="21"/>
      <c r="D27" s="21"/>
      <c r="E27" s="27"/>
      <c r="F27" s="27"/>
      <c r="G27" s="23"/>
      <c r="H27" s="21"/>
      <c r="I27" s="29"/>
      <c r="J27" s="21"/>
      <c r="K27" s="30"/>
    </row>
    <row r="28" spans="1:11">
      <c r="A28" s="18">
        <v>4</v>
      </c>
      <c r="B28" s="38" t="s">
        <v>22</v>
      </c>
      <c r="C28" s="20" t="str">
        <f>'[1]Форма № 3-б'!C40</f>
        <v>2016 г.</v>
      </c>
      <c r="D28" s="21" t="str">
        <f>'[1]Форма № 3-б'!D40</f>
        <v>2016г.</v>
      </c>
      <c r="E28" s="27"/>
      <c r="F28" s="27"/>
      <c r="G28" s="23">
        <f>G29</f>
        <v>3350</v>
      </c>
      <c r="H28" s="23">
        <f>H29</f>
        <v>3350</v>
      </c>
      <c r="I28" s="24"/>
      <c r="J28" s="23"/>
      <c r="K28" s="30"/>
    </row>
    <row r="29" spans="1:11">
      <c r="A29" s="25"/>
      <c r="B29" s="35" t="s">
        <v>17</v>
      </c>
      <c r="C29" s="21"/>
      <c r="D29" s="21"/>
      <c r="E29" s="27"/>
      <c r="F29" s="27"/>
      <c r="G29" s="23">
        <f>'[1]Форма № 3-б'!E40</f>
        <v>3350</v>
      </c>
      <c r="H29" s="28">
        <f>'[1]Форма № 3-б'!F44</f>
        <v>3350</v>
      </c>
      <c r="I29" s="29"/>
      <c r="J29" s="21"/>
      <c r="K29" s="30"/>
    </row>
    <row r="30" spans="1:11">
      <c r="A30" s="25"/>
      <c r="B30" s="36" t="s">
        <v>18</v>
      </c>
      <c r="C30" s="21"/>
      <c r="D30" s="21"/>
      <c r="E30" s="27"/>
      <c r="F30" s="27"/>
      <c r="G30" s="23"/>
      <c r="H30" s="21"/>
      <c r="I30" s="29"/>
      <c r="J30" s="21"/>
      <c r="K30" s="30"/>
    </row>
    <row r="31" spans="1:11" ht="30">
      <c r="A31" s="33"/>
      <c r="B31" s="37" t="s">
        <v>19</v>
      </c>
      <c r="C31" s="21"/>
      <c r="D31" s="21"/>
      <c r="E31" s="27"/>
      <c r="F31" s="39"/>
      <c r="G31" s="23"/>
      <c r="H31" s="21"/>
      <c r="I31" s="29"/>
      <c r="J31" s="21"/>
      <c r="K31" s="30"/>
    </row>
    <row r="32" spans="1:11">
      <c r="A32" s="18">
        <v>5</v>
      </c>
      <c r="B32" s="19" t="s">
        <v>23</v>
      </c>
      <c r="C32" s="20"/>
      <c r="D32" s="21"/>
      <c r="E32" s="27"/>
      <c r="F32" s="27"/>
      <c r="G32" s="40">
        <f t="shared" ref="G32:K33" si="0">G11+G16+G20+G24+G28</f>
        <v>229242</v>
      </c>
      <c r="H32" s="40">
        <f t="shared" si="0"/>
        <v>229242</v>
      </c>
      <c r="I32" s="40">
        <f t="shared" si="0"/>
        <v>0</v>
      </c>
      <c r="J32" s="40">
        <f t="shared" si="0"/>
        <v>0</v>
      </c>
      <c r="K32" s="40">
        <f t="shared" si="0"/>
        <v>0</v>
      </c>
    </row>
    <row r="33" spans="1:11">
      <c r="A33" s="25"/>
      <c r="B33" s="26" t="s">
        <v>17</v>
      </c>
      <c r="C33" s="21"/>
      <c r="D33" s="21"/>
      <c r="E33" s="27"/>
      <c r="F33" s="27"/>
      <c r="G33" s="40">
        <f t="shared" si="0"/>
        <v>229242</v>
      </c>
      <c r="H33" s="40">
        <f t="shared" si="0"/>
        <v>229242</v>
      </c>
      <c r="I33" s="40">
        <f t="shared" si="0"/>
        <v>0</v>
      </c>
      <c r="J33" s="40">
        <f t="shared" si="0"/>
        <v>0</v>
      </c>
      <c r="K33" s="40">
        <f t="shared" si="0"/>
        <v>0</v>
      </c>
    </row>
    <row r="34" spans="1:11">
      <c r="A34" s="25"/>
      <c r="B34" s="21" t="s">
        <v>18</v>
      </c>
      <c r="C34" s="21"/>
      <c r="D34" s="21"/>
      <c r="E34" s="27"/>
      <c r="F34" s="27"/>
      <c r="G34" s="23"/>
      <c r="H34" s="21"/>
      <c r="I34" s="21"/>
      <c r="J34" s="21"/>
      <c r="K34" s="41"/>
    </row>
    <row r="35" spans="1:11" ht="30">
      <c r="A35" s="33"/>
      <c r="B35" s="31" t="s">
        <v>19</v>
      </c>
      <c r="C35" s="21"/>
      <c r="D35" s="21"/>
      <c r="E35" s="27"/>
      <c r="F35" s="27"/>
      <c r="G35" s="23"/>
      <c r="H35" s="21"/>
      <c r="I35" s="21"/>
      <c r="J35" s="21"/>
      <c r="K35" s="41"/>
    </row>
    <row r="36" spans="1:11">
      <c r="A36" s="1"/>
      <c r="B36" s="1"/>
      <c r="C36" s="1"/>
      <c r="D36" s="1"/>
      <c r="E36" s="2"/>
      <c r="F36" s="2"/>
      <c r="G36" s="1"/>
      <c r="H36" s="1"/>
      <c r="I36" s="1"/>
      <c r="J36" s="1"/>
      <c r="K36" s="1"/>
    </row>
    <row r="37" spans="1:11">
      <c r="A37" s="1"/>
      <c r="B37" s="42" t="s">
        <v>24</v>
      </c>
      <c r="C37" s="42"/>
      <c r="D37" s="42"/>
      <c r="E37" s="42"/>
      <c r="F37" s="42"/>
      <c r="G37" s="42"/>
      <c r="H37" s="42"/>
      <c r="I37" s="42"/>
      <c r="J37" s="42"/>
      <c r="K37" s="42"/>
    </row>
    <row r="38" spans="1:11">
      <c r="A38" s="1"/>
      <c r="B38" s="42" t="s">
        <v>25</v>
      </c>
      <c r="C38" s="42"/>
      <c r="D38" s="42"/>
      <c r="E38" s="42"/>
      <c r="F38" s="42"/>
      <c r="G38" s="42"/>
      <c r="H38" s="42"/>
      <c r="I38" s="42"/>
      <c r="J38" s="42"/>
      <c r="K38" s="42"/>
    </row>
    <row r="39" spans="1:11">
      <c r="A39" s="1"/>
      <c r="B39" s="42" t="s">
        <v>26</v>
      </c>
      <c r="C39" s="42"/>
      <c r="D39" s="42"/>
      <c r="E39" s="42"/>
      <c r="F39" s="42"/>
      <c r="G39" s="42"/>
      <c r="H39" s="42"/>
      <c r="I39" s="42"/>
      <c r="J39" s="42"/>
      <c r="K39" s="42"/>
    </row>
  </sheetData>
  <mergeCells count="16">
    <mergeCell ref="B38:K38"/>
    <mergeCell ref="B39:K39"/>
    <mergeCell ref="A11:A19"/>
    <mergeCell ref="A20:A23"/>
    <mergeCell ref="A24:A27"/>
    <mergeCell ref="A28:A31"/>
    <mergeCell ref="A32:A35"/>
    <mergeCell ref="B37:K37"/>
    <mergeCell ref="A3:J3"/>
    <mergeCell ref="A6:A7"/>
    <mergeCell ref="B6:B7"/>
    <mergeCell ref="C6:D6"/>
    <mergeCell ref="E6:E7"/>
    <mergeCell ref="F6:F7"/>
    <mergeCell ref="G6:G7"/>
    <mergeCell ref="H6:K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2016-07-13T23:57:09Z</dcterms:modified>
</cp:coreProperties>
</file>